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15480" windowHeight="11640" activeTab="2"/>
  </bookViews>
  <sheets>
    <sheet name="Indice" sheetId="11" r:id="rId1"/>
    <sheet name="Tab.2.4.1" sheetId="1" r:id="rId2"/>
    <sheet name="Tab.2.4.2" sheetId="2" r:id="rId3"/>
  </sheets>
  <calcPr calcId="125725"/>
</workbook>
</file>

<file path=xl/calcChain.xml><?xml version="1.0" encoding="utf-8"?>
<calcChain xmlns="http://schemas.openxmlformats.org/spreadsheetml/2006/main">
  <c r="B20" i="2"/>
  <c r="G20"/>
  <c r="F20"/>
  <c r="E20"/>
  <c r="C20"/>
  <c r="D20" s="1"/>
  <c r="G127" i="1"/>
  <c r="F127"/>
  <c r="E127"/>
  <c r="C127"/>
  <c r="D127" s="1"/>
  <c r="B127"/>
</calcChain>
</file>

<file path=xl/sharedStrings.xml><?xml version="1.0" encoding="utf-8"?>
<sst xmlns="http://schemas.openxmlformats.org/spreadsheetml/2006/main" count="182" uniqueCount="147">
  <si>
    <t>Torino</t>
  </si>
  <si>
    <t>Vercelli</t>
  </si>
  <si>
    <t>Novara</t>
  </si>
  <si>
    <t>Biella</t>
  </si>
  <si>
    <t>Cuneo</t>
  </si>
  <si>
    <t>Verbania</t>
  </si>
  <si>
    <t>Asti</t>
  </si>
  <si>
    <t>Alessandria</t>
  </si>
  <si>
    <t>Aosta</t>
  </si>
  <si>
    <t>Imperia</t>
  </si>
  <si>
    <t>Savona</t>
  </si>
  <si>
    <t>Genova</t>
  </si>
  <si>
    <t>La Spezia</t>
  </si>
  <si>
    <t>Varese</t>
  </si>
  <si>
    <t>Lecco</t>
  </si>
  <si>
    <t>Sondrio</t>
  </si>
  <si>
    <t>Milano</t>
  </si>
  <si>
    <t>Monza</t>
  </si>
  <si>
    <t>Bergamo</t>
  </si>
  <si>
    <t>Pavia</t>
  </si>
  <si>
    <t>Lodi</t>
  </si>
  <si>
    <t>Cremona</t>
  </si>
  <si>
    <t>Mantova</t>
  </si>
  <si>
    <t>Trento</t>
  </si>
  <si>
    <t>Verona</t>
  </si>
  <si>
    <t>Vicenza</t>
  </si>
  <si>
    <t>Belluno</t>
  </si>
  <si>
    <t>Treviso</t>
  </si>
  <si>
    <t>Venezia</t>
  </si>
  <si>
    <t>Padova</t>
  </si>
  <si>
    <t>Rovigo</t>
  </si>
  <si>
    <t>Pordenone</t>
  </si>
  <si>
    <t>Udine</t>
  </si>
  <si>
    <t>Gorizia</t>
  </si>
  <si>
    <t>Trieste</t>
  </si>
  <si>
    <t>Piacenza</t>
  </si>
  <si>
    <t>Parma</t>
  </si>
  <si>
    <t>Bologna</t>
  </si>
  <si>
    <t>Ferrara</t>
  </si>
  <si>
    <t>Ravenna</t>
  </si>
  <si>
    <t>Forlì</t>
  </si>
  <si>
    <t>Rimini</t>
  </si>
  <si>
    <t>Massa</t>
  </si>
  <si>
    <t>Lucca</t>
  </si>
  <si>
    <t>Pistoia</t>
  </si>
  <si>
    <t>Firenze</t>
  </si>
  <si>
    <t>Prato</t>
  </si>
  <si>
    <t>Livorno</t>
  </si>
  <si>
    <t>Pisa</t>
  </si>
  <si>
    <t>Arezzo</t>
  </si>
  <si>
    <t>Siena</t>
  </si>
  <si>
    <t>Grosseto</t>
  </si>
  <si>
    <t>Perugia</t>
  </si>
  <si>
    <t>Terni</t>
  </si>
  <si>
    <t>Pesaro</t>
  </si>
  <si>
    <t>Ancona</t>
  </si>
  <si>
    <t>Macerata</t>
  </si>
  <si>
    <t>Fermo</t>
  </si>
  <si>
    <t>Ascoli Piceno</t>
  </si>
  <si>
    <t>Viterbo</t>
  </si>
  <si>
    <t>Rieti</t>
  </si>
  <si>
    <t>Latina</t>
  </si>
  <si>
    <t>Frosinone</t>
  </si>
  <si>
    <t xml:space="preserve">L'Aquila </t>
  </si>
  <si>
    <t>Teramo</t>
  </si>
  <si>
    <t>Pescara</t>
  </si>
  <si>
    <t>Chieti</t>
  </si>
  <si>
    <t>Isernia</t>
  </si>
  <si>
    <t>Campobasso</t>
  </si>
  <si>
    <t>Caserta</t>
  </si>
  <si>
    <t>Benevento</t>
  </si>
  <si>
    <t>Napoli</t>
  </si>
  <si>
    <t>Avellino</t>
  </si>
  <si>
    <t>Salerno</t>
  </si>
  <si>
    <t>Andria</t>
  </si>
  <si>
    <t>Barletta</t>
  </si>
  <si>
    <t>Bari</t>
  </si>
  <si>
    <t>Taranto</t>
  </si>
  <si>
    <t>Brindisi</t>
  </si>
  <si>
    <t>Lecce</t>
  </si>
  <si>
    <t>Potenza</t>
  </si>
  <si>
    <t>Trapani</t>
  </si>
  <si>
    <t>Palermo</t>
  </si>
  <si>
    <t>Agrigento</t>
  </si>
  <si>
    <t>Caltanissetta</t>
  </si>
  <si>
    <t>Enna</t>
  </si>
  <si>
    <t>Catania</t>
  </si>
  <si>
    <t>Ragusa</t>
  </si>
  <si>
    <t>Siracusa</t>
  </si>
  <si>
    <t>Sassari</t>
  </si>
  <si>
    <t>Nuoro</t>
  </si>
  <si>
    <t>Oristano</t>
  </si>
  <si>
    <t>Cagliari</t>
  </si>
  <si>
    <t>Olbia</t>
  </si>
  <si>
    <t>Carbonia</t>
  </si>
  <si>
    <t>Como</t>
  </si>
  <si>
    <t>Brescia</t>
  </si>
  <si>
    <t>Bolzano</t>
  </si>
  <si>
    <t>Reggio Emilia</t>
  </si>
  <si>
    <t>Modena</t>
  </si>
  <si>
    <t>Foggia</t>
  </si>
  <si>
    <t>Trani</t>
  </si>
  <si>
    <t>Matera</t>
  </si>
  <si>
    <t>Messina</t>
  </si>
  <si>
    <t>Giugliano in Campania</t>
  </si>
  <si>
    <t>Cesena</t>
  </si>
  <si>
    <t>Guidonia Montecelio</t>
  </si>
  <si>
    <t xml:space="preserve">Note: </t>
  </si>
  <si>
    <t>Moncalieri</t>
  </si>
  <si>
    <t>Busto Arsizio</t>
  </si>
  <si>
    <t>Carrara</t>
  </si>
  <si>
    <t>Fano</t>
  </si>
  <si>
    <t>Marsala</t>
  </si>
  <si>
    <t>Quartu Sant'Elena</t>
  </si>
  <si>
    <t xml:space="preserve">Palermo </t>
  </si>
  <si>
    <t>Città metropolitana</t>
  </si>
  <si>
    <t xml:space="preserve">Genova </t>
  </si>
  <si>
    <t xml:space="preserve">XIV RAPPORTO SULLA QUALITÀ DELL'AMBIENTE URBANO - Edizione 2018
Cap. 2 - Suolo e territorio
</t>
  </si>
  <si>
    <t>Indice Tabelle 2.4 - Frane nelle aree urbane</t>
  </si>
  <si>
    <t>Fonte: ISPRA</t>
  </si>
  <si>
    <t>Inventario dei Fenomeni Franosi in Italia</t>
  </si>
  <si>
    <t>Aree a pericolosità da frana elevata e molto elevata PAI</t>
  </si>
  <si>
    <t>Aree a pericolosità da frana PAI</t>
  </si>
  <si>
    <t>Popolazione a rischio residente in aree a pericolosità da frana elevata e molto elevata PAI</t>
  </si>
  <si>
    <t>Beni culturali a rischio in aree a pericolosità da frana elevata e molto elevata PAI</t>
  </si>
  <si>
    <t>P4 + P3</t>
  </si>
  <si>
    <t>P4 + P3 + P2 + P1 + AA</t>
  </si>
  <si>
    <t>n. frane</t>
  </si>
  <si>
    <t>%</t>
  </si>
  <si>
    <t>n. ab.</t>
  </si>
  <si>
    <t>n.</t>
  </si>
  <si>
    <t>Comune</t>
  </si>
  <si>
    <t>Totale 120 comuni</t>
  </si>
  <si>
    <t>Roma *</t>
  </si>
  <si>
    <t>Cosenza **</t>
  </si>
  <si>
    <t>Crotone **</t>
  </si>
  <si>
    <t>Lamezia Terme **</t>
  </si>
  <si>
    <t>Catanzaro **</t>
  </si>
  <si>
    <t>Vibo Valentia **</t>
  </si>
  <si>
    <t>Reggio Calabria **</t>
  </si>
  <si>
    <t>* La fonte del dato sul numero di frane per il comune di Roma è uno studio realizzato da ISPRA (http://sgi2.isprambiente.it/franeroma/)</t>
  </si>
  <si>
    <t>** Per i comuni della Regione Calabria, la fonte del dato sulle frane è l'aggiornamento del Piano di Assetto Idrogeologico (PAI) 2016</t>
  </si>
  <si>
    <t>Totale 14 Città metropolitane</t>
  </si>
  <si>
    <t>** Per la Regione Calabria, la fonte del dato sulle frane è l'aggiornamento del Piano di Assetto Idrogeologico (PAI) 2016</t>
  </si>
  <si>
    <t>Tabella 2.4.1 (relativo alla Mappa tematica 2.4.1) - Numero di frane (Inventario IFFI), aree a pericolosità da frana PAI, popolazione e beni culturali a rischio frane nel territorio dei 120 Comuni</t>
  </si>
  <si>
    <t>Tabella 2.4.2 (relativo alla Mappa tematica 2.4.2) - Numero di frane (Inventario IFFI), aree a pericolosità da frana PAI, popolazione e beni culturali a rischio frane nelle 14 Città metropolitane</t>
  </si>
  <si>
    <r>
      <t>km</t>
    </r>
    <r>
      <rPr>
        <vertAlign val="superscript"/>
        <sz val="10"/>
        <color rgb="FF000000"/>
        <rFont val="Arial"/>
        <family val="2"/>
      </rPr>
      <t>2</t>
    </r>
  </si>
</sst>
</file>

<file path=xl/styles.xml><?xml version="1.0" encoding="utf-8"?>
<styleSheet xmlns="http://schemas.openxmlformats.org/spreadsheetml/2006/main">
  <numFmts count="1">
    <numFmt numFmtId="164" formatCode="0.0%"/>
  </numFmts>
  <fonts count="11">
    <font>
      <sz val="10"/>
      <color theme="1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sz val="10"/>
      <color rgb="FF000000"/>
      <name val="Arial"/>
      <family val="2"/>
    </font>
    <font>
      <b/>
      <sz val="10"/>
      <color indexed="8"/>
      <name val="Arial"/>
      <family val="2"/>
    </font>
    <font>
      <sz val="10"/>
      <color rgb="FF000000"/>
      <name val="Arial"/>
      <family val="2"/>
    </font>
    <font>
      <vertAlign val="superscript"/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gradientFill degree="90">
        <stop position="0">
          <color theme="0"/>
        </stop>
        <stop position="1">
          <color rgb="FF6D4A25"/>
        </stop>
      </gradientFill>
    </fill>
    <fill>
      <gradientFill degree="270">
        <stop position="0">
          <color theme="0"/>
        </stop>
        <stop position="1">
          <color rgb="FF6D4A25"/>
        </stop>
      </gradient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" fillId="0" borderId="0"/>
  </cellStyleXfs>
  <cellXfs count="30">
    <xf numFmtId="0" fontId="0" fillId="0" borderId="0" xfId="0"/>
    <xf numFmtId="0" fontId="1" fillId="0" borderId="0" xfId="3" applyNumberFormat="1" applyFont="1" applyFill="1" applyBorder="1" applyAlignment="1"/>
    <xf numFmtId="0" fontId="5" fillId="2" borderId="1" xfId="0" applyFont="1" applyFill="1" applyBorder="1" applyAlignment="1">
      <alignment vertical="center" wrapText="1"/>
    </xf>
    <xf numFmtId="0" fontId="6" fillId="3" borderId="0" xfId="0" applyFont="1" applyFill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3" applyNumberFormat="1" applyFont="1" applyFill="1" applyBorder="1" applyAlignment="1"/>
    <xf numFmtId="0" fontId="4" fillId="0" borderId="0" xfId="0" applyFont="1" applyBorder="1" applyAlignment="1">
      <alignment horizontal="left" vertical="center" wrapText="1"/>
    </xf>
    <xf numFmtId="0" fontId="3" fillId="0" borderId="0" xfId="1" applyAlignment="1" applyProtection="1"/>
    <xf numFmtId="0" fontId="3" fillId="0" borderId="0" xfId="1" applyAlignment="1" applyProtection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Border="1"/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3" fontId="0" fillId="0" borderId="1" xfId="0" applyNumberFormat="1" applyFill="1" applyBorder="1" applyAlignment="1">
      <alignment horizontal="center"/>
    </xf>
    <xf numFmtId="3" fontId="4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10" fontId="4" fillId="0" borderId="1" xfId="0" applyNumberFormat="1" applyFont="1" applyBorder="1" applyAlignment="1">
      <alignment horizontal="center"/>
    </xf>
  </cellXfs>
  <cellStyles count="4">
    <cellStyle name="Collegamento ipertestuale" xfId="1" builtinId="8"/>
    <cellStyle name="Normale" xfId="0" builtinId="0"/>
    <cellStyle name="Normale 3" xfId="2"/>
    <cellStyle name="Normale_Foglio1" xfId="3"/>
  </cellStyles>
  <dxfs count="0"/>
  <tableStyles count="0" defaultTableStyle="TableStyleMedium9" defaultPivotStyle="PivotStyleLight16"/>
  <colors>
    <mruColors>
      <color rgb="FF6D4A25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6343650</xdr:colOff>
      <xdr:row>0</xdr:row>
      <xdr:rowOff>0</xdr:rowOff>
    </xdr:from>
    <xdr:to>
      <xdr:col>0</xdr:col>
      <xdr:colOff>7277100</xdr:colOff>
      <xdr:row>1</xdr:row>
      <xdr:rowOff>0</xdr:rowOff>
    </xdr:to>
    <xdr:pic>
      <xdr:nvPicPr>
        <xdr:cNvPr id="1054" name="Immagine 3" descr="tabella.jp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343650" y="0"/>
          <a:ext cx="933450" cy="981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"/>
  <sheetViews>
    <sheetView showGridLines="0" workbookViewId="0">
      <selection activeCell="A2" sqref="A2"/>
    </sheetView>
  </sheetViews>
  <sheetFormatPr defaultRowHeight="12.75"/>
  <cols>
    <col min="1" max="1" width="109.28515625" customWidth="1"/>
    <col min="2" max="2" width="16" customWidth="1"/>
  </cols>
  <sheetData>
    <row r="1" spans="1:9" ht="77.25" customHeight="1">
      <c r="A1" s="2" t="s">
        <v>117</v>
      </c>
    </row>
    <row r="3" spans="1:9" ht="24" customHeight="1">
      <c r="A3" s="3" t="s">
        <v>118</v>
      </c>
    </row>
    <row r="5" spans="1:9">
      <c r="A5" s="10" t="s">
        <v>144</v>
      </c>
      <c r="B5" s="10"/>
      <c r="C5" s="10"/>
      <c r="D5" s="10"/>
      <c r="E5" s="10"/>
      <c r="F5" s="10"/>
      <c r="G5" s="10"/>
      <c r="H5" s="10"/>
      <c r="I5" s="10"/>
    </row>
    <row r="6" spans="1:9">
      <c r="A6" s="9" t="s">
        <v>145</v>
      </c>
    </row>
  </sheetData>
  <mergeCells count="1">
    <mergeCell ref="A5:I5"/>
  </mergeCells>
  <hyperlinks>
    <hyperlink ref="A5:I5" location="Tab.2.1.1!A1" display="Tabella 2.4.1 (relativo alla Mappa tematica 2.4.1) - Numero di frane (Inventario IFFI), Aree a pericolosità da frana PAI, popolazione e beni culturali a rischio frane nel territorio dei 120 Comuni"/>
    <hyperlink ref="A6" location="Tab.2.1.2!A1" display="Tabella 2.1.2 - Numero di frane (Inventario IFFI), aree a pericolosità da frana PAI, popolazione e beni culturali a rischio frane nelle 14 Città metropolitane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32"/>
  <sheetViews>
    <sheetView workbookViewId="0">
      <selection sqref="A1:G1"/>
    </sheetView>
  </sheetViews>
  <sheetFormatPr defaultRowHeight="12.75"/>
  <cols>
    <col min="1" max="1" width="27.7109375" customWidth="1"/>
    <col min="2" max="2" width="16.7109375" customWidth="1"/>
    <col min="4" max="4" width="9.5703125" customWidth="1"/>
    <col min="5" max="5" width="22.28515625" bestFit="1" customWidth="1"/>
    <col min="6" max="6" width="20" customWidth="1"/>
    <col min="7" max="7" width="19" customWidth="1"/>
  </cols>
  <sheetData>
    <row r="1" spans="1:7" ht="25.5" customHeight="1">
      <c r="A1" s="18" t="s">
        <v>144</v>
      </c>
      <c r="B1" s="18"/>
      <c r="C1" s="18"/>
      <c r="D1" s="18"/>
      <c r="E1" s="18"/>
      <c r="F1" s="18"/>
      <c r="G1" s="18"/>
    </row>
    <row r="4" spans="1:7" ht="63.75">
      <c r="A4" s="15" t="s">
        <v>131</v>
      </c>
      <c r="B4" s="13" t="s">
        <v>120</v>
      </c>
      <c r="C4" s="11" t="s">
        <v>121</v>
      </c>
      <c r="D4" s="11"/>
      <c r="E4" s="4" t="s">
        <v>122</v>
      </c>
      <c r="F4" s="4" t="s">
        <v>123</v>
      </c>
      <c r="G4" s="4" t="s">
        <v>124</v>
      </c>
    </row>
    <row r="5" spans="1:7" ht="32.25" customHeight="1">
      <c r="A5" s="16"/>
      <c r="B5" s="14"/>
      <c r="C5" s="12" t="s">
        <v>125</v>
      </c>
      <c r="D5" s="12"/>
      <c r="E5" s="4" t="s">
        <v>126</v>
      </c>
      <c r="F5" s="6" t="s">
        <v>125</v>
      </c>
      <c r="G5" s="4" t="s">
        <v>125</v>
      </c>
    </row>
    <row r="6" spans="1:7" ht="14.25">
      <c r="A6" s="17"/>
      <c r="B6" s="20" t="s">
        <v>127</v>
      </c>
      <c r="C6" s="20" t="s">
        <v>146</v>
      </c>
      <c r="D6" s="21" t="s">
        <v>128</v>
      </c>
      <c r="E6" s="20" t="s">
        <v>146</v>
      </c>
      <c r="F6" s="20" t="s">
        <v>129</v>
      </c>
      <c r="G6" s="21" t="s">
        <v>130</v>
      </c>
    </row>
    <row r="7" spans="1:7">
      <c r="A7" s="7" t="s">
        <v>0</v>
      </c>
      <c r="B7" s="22">
        <v>1038</v>
      </c>
      <c r="C7" s="23">
        <v>1.520672</v>
      </c>
      <c r="D7" s="24">
        <v>1.1696649999999999E-2</v>
      </c>
      <c r="E7" s="23">
        <v>3.455454</v>
      </c>
      <c r="F7" s="22">
        <v>530</v>
      </c>
      <c r="G7" s="22">
        <v>12</v>
      </c>
    </row>
    <row r="8" spans="1:7">
      <c r="A8" s="7" t="s">
        <v>108</v>
      </c>
      <c r="B8" s="22">
        <v>36</v>
      </c>
      <c r="C8" s="23">
        <v>0.95629200000000003</v>
      </c>
      <c r="D8" s="24">
        <v>2.0120269999999999E-2</v>
      </c>
      <c r="E8" s="23">
        <v>1.043717</v>
      </c>
      <c r="F8" s="22">
        <v>262</v>
      </c>
      <c r="G8" s="22">
        <v>4</v>
      </c>
    </row>
    <row r="9" spans="1:7">
      <c r="A9" s="7" t="s">
        <v>1</v>
      </c>
      <c r="B9" s="22">
        <v>0</v>
      </c>
      <c r="C9" s="23">
        <v>0</v>
      </c>
      <c r="D9" s="24">
        <v>0</v>
      </c>
      <c r="E9" s="23">
        <v>0</v>
      </c>
      <c r="F9" s="22">
        <v>0</v>
      </c>
      <c r="G9" s="22">
        <v>0</v>
      </c>
    </row>
    <row r="10" spans="1:7">
      <c r="A10" s="7" t="s">
        <v>2</v>
      </c>
      <c r="B10" s="22">
        <v>0</v>
      </c>
      <c r="C10" s="23">
        <v>0</v>
      </c>
      <c r="D10" s="24">
        <v>0</v>
      </c>
      <c r="E10" s="23">
        <v>0</v>
      </c>
      <c r="F10" s="22">
        <v>0</v>
      </c>
      <c r="G10" s="22">
        <v>0</v>
      </c>
    </row>
    <row r="11" spans="1:7">
      <c r="A11" s="7" t="s">
        <v>3</v>
      </c>
      <c r="B11" s="22">
        <v>72</v>
      </c>
      <c r="C11" s="23">
        <v>1.7234640000000001</v>
      </c>
      <c r="D11" s="24">
        <v>3.6914240000000001E-2</v>
      </c>
      <c r="E11" s="23">
        <v>1.7234640000000001</v>
      </c>
      <c r="F11" s="22">
        <v>100</v>
      </c>
      <c r="G11" s="22">
        <v>0</v>
      </c>
    </row>
    <row r="12" spans="1:7">
      <c r="A12" s="7" t="s">
        <v>4</v>
      </c>
      <c r="B12" s="22">
        <v>0</v>
      </c>
      <c r="C12" s="23">
        <v>2.2747E-2</v>
      </c>
      <c r="D12" s="24">
        <v>1.9008E-4</v>
      </c>
      <c r="E12" s="23">
        <v>2.2747E-2</v>
      </c>
      <c r="F12" s="22">
        <v>7</v>
      </c>
      <c r="G12" s="22">
        <v>0</v>
      </c>
    </row>
    <row r="13" spans="1:7">
      <c r="A13" s="7" t="s">
        <v>5</v>
      </c>
      <c r="B13" s="22">
        <v>12</v>
      </c>
      <c r="C13" s="23">
        <v>3.2793999999999997E-2</v>
      </c>
      <c r="D13" s="24">
        <v>8.7465999999999998E-4</v>
      </c>
      <c r="E13" s="23">
        <v>0.123157</v>
      </c>
      <c r="F13" s="22">
        <v>14</v>
      </c>
      <c r="G13" s="22">
        <v>0</v>
      </c>
    </row>
    <row r="14" spans="1:7">
      <c r="A14" s="7" t="s">
        <v>6</v>
      </c>
      <c r="B14" s="22">
        <v>195</v>
      </c>
      <c r="C14" s="23">
        <v>1.1905840000000001</v>
      </c>
      <c r="D14" s="24">
        <v>7.8684399999999991E-3</v>
      </c>
      <c r="E14" s="23">
        <v>1.1905840000000001</v>
      </c>
      <c r="F14" s="22">
        <v>98</v>
      </c>
      <c r="G14" s="22">
        <v>0</v>
      </c>
    </row>
    <row r="15" spans="1:7">
      <c r="A15" s="7" t="s">
        <v>7</v>
      </c>
      <c r="B15" s="22">
        <v>22</v>
      </c>
      <c r="C15" s="23">
        <v>0.546462</v>
      </c>
      <c r="D15" s="24">
        <v>2.6844499999999997E-3</v>
      </c>
      <c r="E15" s="23">
        <v>0.546462</v>
      </c>
      <c r="F15" s="22">
        <v>55</v>
      </c>
      <c r="G15" s="22">
        <v>0</v>
      </c>
    </row>
    <row r="16" spans="1:7">
      <c r="A16" s="7" t="s">
        <v>8</v>
      </c>
      <c r="B16" s="22">
        <v>42</v>
      </c>
      <c r="C16" s="23">
        <v>3.1965119999999998</v>
      </c>
      <c r="D16" s="24">
        <v>0.14942369</v>
      </c>
      <c r="E16" s="23">
        <v>8.9141349999999999</v>
      </c>
      <c r="F16" s="22">
        <v>455</v>
      </c>
      <c r="G16" s="22">
        <v>0</v>
      </c>
    </row>
    <row r="17" spans="1:7">
      <c r="A17" s="7" t="s">
        <v>9</v>
      </c>
      <c r="B17" s="22">
        <v>109</v>
      </c>
      <c r="C17" s="23">
        <v>3.8270789999999999</v>
      </c>
      <c r="D17" s="24">
        <v>8.4329750000000009E-2</v>
      </c>
      <c r="E17" s="23">
        <v>41.104458000000001</v>
      </c>
      <c r="F17" s="22">
        <v>1172</v>
      </c>
      <c r="G17" s="22">
        <v>15</v>
      </c>
    </row>
    <row r="18" spans="1:7" ht="15" customHeight="1">
      <c r="A18" s="7" t="s">
        <v>10</v>
      </c>
      <c r="B18" s="22">
        <v>73</v>
      </c>
      <c r="C18" s="23">
        <v>2.5064199999999999</v>
      </c>
      <c r="D18" s="24">
        <v>3.8372910000000003E-2</v>
      </c>
      <c r="E18" s="23">
        <v>52.705945</v>
      </c>
      <c r="F18" s="22">
        <v>487</v>
      </c>
      <c r="G18" s="22">
        <v>13</v>
      </c>
    </row>
    <row r="19" spans="1:7">
      <c r="A19" s="7" t="s">
        <v>11</v>
      </c>
      <c r="B19" s="22">
        <v>1135</v>
      </c>
      <c r="C19" s="23">
        <v>75.080551999999997</v>
      </c>
      <c r="D19" s="24">
        <v>0.31246117000000001</v>
      </c>
      <c r="E19" s="23">
        <v>215.40952899999999</v>
      </c>
      <c r="F19" s="22">
        <v>29911</v>
      </c>
      <c r="G19" s="22">
        <v>121</v>
      </c>
    </row>
    <row r="20" spans="1:7">
      <c r="A20" s="7" t="s">
        <v>12</v>
      </c>
      <c r="B20" s="22">
        <v>686</v>
      </c>
      <c r="C20" s="23">
        <v>6.2867810000000004</v>
      </c>
      <c r="D20" s="24">
        <v>0.12232263</v>
      </c>
      <c r="E20" s="23">
        <v>29.381035000000001</v>
      </c>
      <c r="F20" s="22">
        <v>3131</v>
      </c>
      <c r="G20" s="22">
        <v>19</v>
      </c>
    </row>
    <row r="21" spans="1:7">
      <c r="A21" s="7" t="s">
        <v>13</v>
      </c>
      <c r="B21" s="22">
        <v>126</v>
      </c>
      <c r="C21" s="23">
        <v>0.46341599999999999</v>
      </c>
      <c r="D21" s="24">
        <v>8.45045E-3</v>
      </c>
      <c r="E21" s="23">
        <v>1.1824269999999999</v>
      </c>
      <c r="F21" s="22">
        <v>60</v>
      </c>
      <c r="G21" s="22">
        <v>0</v>
      </c>
    </row>
    <row r="22" spans="1:7">
      <c r="A22" s="7" t="s">
        <v>109</v>
      </c>
      <c r="B22" s="22">
        <v>0</v>
      </c>
      <c r="C22" s="23">
        <v>0</v>
      </c>
      <c r="D22" s="24">
        <v>0</v>
      </c>
      <c r="E22" s="23">
        <v>0</v>
      </c>
      <c r="F22" s="22">
        <v>0</v>
      </c>
      <c r="G22" s="22">
        <v>0</v>
      </c>
    </row>
    <row r="23" spans="1:7">
      <c r="A23" s="7" t="s">
        <v>95</v>
      </c>
      <c r="B23" s="22">
        <v>92</v>
      </c>
      <c r="C23" s="23">
        <v>3.010608</v>
      </c>
      <c r="D23" s="24">
        <v>8.1058350000000001E-2</v>
      </c>
      <c r="E23" s="23">
        <v>3.0788739999999999</v>
      </c>
      <c r="F23" s="22">
        <v>1632</v>
      </c>
      <c r="G23" s="22">
        <v>7</v>
      </c>
    </row>
    <row r="24" spans="1:7">
      <c r="A24" s="7" t="s">
        <v>14</v>
      </c>
      <c r="B24" s="22">
        <v>764</v>
      </c>
      <c r="C24" s="23">
        <v>10.540365</v>
      </c>
      <c r="D24" s="24">
        <v>0.23353088</v>
      </c>
      <c r="E24" s="23">
        <v>11.887043999999999</v>
      </c>
      <c r="F24" s="22">
        <v>481</v>
      </c>
      <c r="G24" s="22">
        <v>3</v>
      </c>
    </row>
    <row r="25" spans="1:7">
      <c r="A25" s="7" t="s">
        <v>15</v>
      </c>
      <c r="B25" s="22">
        <v>188</v>
      </c>
      <c r="C25" s="23">
        <v>5.9710939999999999</v>
      </c>
      <c r="D25" s="24">
        <v>0.28604372</v>
      </c>
      <c r="E25" s="23">
        <v>8.7564379999999993</v>
      </c>
      <c r="F25" s="22">
        <v>372</v>
      </c>
      <c r="G25" s="22">
        <v>5</v>
      </c>
    </row>
    <row r="26" spans="1:7">
      <c r="A26" s="7" t="s">
        <v>16</v>
      </c>
      <c r="B26" s="22">
        <v>0</v>
      </c>
      <c r="C26" s="23">
        <v>0</v>
      </c>
      <c r="D26" s="24">
        <v>0</v>
      </c>
      <c r="E26" s="23">
        <v>0</v>
      </c>
      <c r="F26" s="22">
        <v>0</v>
      </c>
      <c r="G26" s="22">
        <v>0</v>
      </c>
    </row>
    <row r="27" spans="1:7">
      <c r="A27" s="7" t="s">
        <v>17</v>
      </c>
      <c r="B27" s="22">
        <v>0</v>
      </c>
      <c r="C27" s="23">
        <v>0</v>
      </c>
      <c r="D27" s="24">
        <v>0</v>
      </c>
      <c r="E27" s="23">
        <v>0</v>
      </c>
      <c r="F27" s="22">
        <v>0</v>
      </c>
      <c r="G27" s="22">
        <v>0</v>
      </c>
    </row>
    <row r="28" spans="1:7">
      <c r="A28" s="7" t="s">
        <v>18</v>
      </c>
      <c r="B28" s="22">
        <v>8</v>
      </c>
      <c r="C28" s="23">
        <v>0</v>
      </c>
      <c r="D28" s="24">
        <v>0</v>
      </c>
      <c r="E28" s="23">
        <v>0.36228700000000003</v>
      </c>
      <c r="F28" s="22">
        <v>0</v>
      </c>
      <c r="G28" s="22">
        <v>0</v>
      </c>
    </row>
    <row r="29" spans="1:7">
      <c r="A29" s="7" t="s">
        <v>96</v>
      </c>
      <c r="B29" s="22">
        <v>16</v>
      </c>
      <c r="C29" s="23">
        <v>0.52585000000000004</v>
      </c>
      <c r="D29" s="24">
        <v>5.8211999999999995E-3</v>
      </c>
      <c r="E29" s="23">
        <v>0.52585000000000004</v>
      </c>
      <c r="F29" s="22">
        <v>12</v>
      </c>
      <c r="G29" s="22">
        <v>0</v>
      </c>
    </row>
    <row r="30" spans="1:7">
      <c r="A30" s="7" t="s">
        <v>19</v>
      </c>
      <c r="B30" s="22">
        <v>0</v>
      </c>
      <c r="C30" s="23">
        <v>0</v>
      </c>
      <c r="D30" s="24">
        <v>0</v>
      </c>
      <c r="E30" s="23">
        <v>0</v>
      </c>
      <c r="F30" s="22">
        <v>0</v>
      </c>
      <c r="G30" s="22">
        <v>0</v>
      </c>
    </row>
    <row r="31" spans="1:7">
      <c r="A31" s="7" t="s">
        <v>20</v>
      </c>
      <c r="B31" s="22">
        <v>0</v>
      </c>
      <c r="C31" s="23">
        <v>0</v>
      </c>
      <c r="D31" s="24">
        <v>0</v>
      </c>
      <c r="E31" s="23">
        <v>0</v>
      </c>
      <c r="F31" s="22">
        <v>0</v>
      </c>
      <c r="G31" s="22">
        <v>0</v>
      </c>
    </row>
    <row r="32" spans="1:7">
      <c r="A32" s="7" t="s">
        <v>21</v>
      </c>
      <c r="B32" s="22">
        <v>0</v>
      </c>
      <c r="C32" s="23">
        <v>0</v>
      </c>
      <c r="D32" s="24">
        <v>0</v>
      </c>
      <c r="E32" s="23">
        <v>0</v>
      </c>
      <c r="F32" s="22">
        <v>0</v>
      </c>
      <c r="G32" s="22">
        <v>0</v>
      </c>
    </row>
    <row r="33" spans="1:7">
      <c r="A33" s="7" t="s">
        <v>22</v>
      </c>
      <c r="B33" s="22">
        <v>0</v>
      </c>
      <c r="C33" s="23">
        <v>0</v>
      </c>
      <c r="D33" s="24">
        <v>0</v>
      </c>
      <c r="E33" s="23">
        <v>0</v>
      </c>
      <c r="F33" s="22">
        <v>0</v>
      </c>
      <c r="G33" s="22">
        <v>0</v>
      </c>
    </row>
    <row r="34" spans="1:7">
      <c r="A34" s="7" t="s">
        <v>97</v>
      </c>
      <c r="B34" s="22">
        <v>229</v>
      </c>
      <c r="C34" s="23">
        <v>9.022831</v>
      </c>
      <c r="D34" s="24">
        <v>0.17255036000000001</v>
      </c>
      <c r="E34" s="23">
        <v>9.6329729999999998</v>
      </c>
      <c r="F34" s="22">
        <v>2252</v>
      </c>
      <c r="G34" s="22">
        <v>0</v>
      </c>
    </row>
    <row r="35" spans="1:7">
      <c r="A35" s="7" t="s">
        <v>23</v>
      </c>
      <c r="B35" s="22">
        <v>414</v>
      </c>
      <c r="C35" s="23">
        <v>36.952593</v>
      </c>
      <c r="D35" s="24">
        <v>0.23406260000000001</v>
      </c>
      <c r="E35" s="23">
        <v>130.20261099999999</v>
      </c>
      <c r="F35" s="22">
        <v>3614</v>
      </c>
      <c r="G35" s="22">
        <v>0</v>
      </c>
    </row>
    <row r="36" spans="1:7">
      <c r="A36" s="7" t="s">
        <v>24</v>
      </c>
      <c r="B36" s="22">
        <v>1</v>
      </c>
      <c r="C36" s="23">
        <v>0</v>
      </c>
      <c r="D36" s="24">
        <v>0</v>
      </c>
      <c r="E36" s="23">
        <v>0</v>
      </c>
      <c r="F36" s="22">
        <v>0</v>
      </c>
      <c r="G36" s="22">
        <v>0</v>
      </c>
    </row>
    <row r="37" spans="1:7">
      <c r="A37" s="7" t="s">
        <v>25</v>
      </c>
      <c r="B37" s="22">
        <v>2</v>
      </c>
      <c r="C37" s="23">
        <v>0</v>
      </c>
      <c r="D37" s="24">
        <v>0</v>
      </c>
      <c r="E37" s="23">
        <v>2.5795999999999999E-2</v>
      </c>
      <c r="F37" s="22">
        <v>0</v>
      </c>
      <c r="G37" s="22">
        <v>0</v>
      </c>
    </row>
    <row r="38" spans="1:7">
      <c r="A38" s="7" t="s">
        <v>26</v>
      </c>
      <c r="B38" s="22">
        <v>80</v>
      </c>
      <c r="C38" s="23">
        <v>0.446075</v>
      </c>
      <c r="D38" s="24">
        <v>3.0299700000000003E-3</v>
      </c>
      <c r="E38" s="23">
        <v>3.0141260000000001</v>
      </c>
      <c r="F38" s="22">
        <v>5</v>
      </c>
      <c r="G38" s="22">
        <v>0</v>
      </c>
    </row>
    <row r="39" spans="1:7" ht="12.75" customHeight="1">
      <c r="A39" s="7" t="s">
        <v>27</v>
      </c>
      <c r="B39" s="22">
        <v>0</v>
      </c>
      <c r="C39" s="23">
        <v>0</v>
      </c>
      <c r="D39" s="24">
        <v>0</v>
      </c>
      <c r="E39" s="23">
        <v>0</v>
      </c>
      <c r="F39" s="22">
        <v>0</v>
      </c>
      <c r="G39" s="22">
        <v>0</v>
      </c>
    </row>
    <row r="40" spans="1:7">
      <c r="A40" s="7" t="s">
        <v>28</v>
      </c>
      <c r="B40" s="22">
        <v>0</v>
      </c>
      <c r="C40" s="23">
        <v>0</v>
      </c>
      <c r="D40" s="24">
        <v>0</v>
      </c>
      <c r="E40" s="23">
        <v>0</v>
      </c>
      <c r="F40" s="22">
        <v>0</v>
      </c>
      <c r="G40" s="22">
        <v>0</v>
      </c>
    </row>
    <row r="41" spans="1:7">
      <c r="A41" s="7" t="s">
        <v>29</v>
      </c>
      <c r="B41" s="22">
        <v>0</v>
      </c>
      <c r="C41" s="23">
        <v>0</v>
      </c>
      <c r="D41" s="24">
        <v>0</v>
      </c>
      <c r="E41" s="23">
        <v>0</v>
      </c>
      <c r="F41" s="22">
        <v>0</v>
      </c>
      <c r="G41" s="22">
        <v>0</v>
      </c>
    </row>
    <row r="42" spans="1:7">
      <c r="A42" s="7" t="s">
        <v>30</v>
      </c>
      <c r="B42" s="22">
        <v>0</v>
      </c>
      <c r="C42" s="23">
        <v>0</v>
      </c>
      <c r="D42" s="24">
        <v>0</v>
      </c>
      <c r="E42" s="23">
        <v>0</v>
      </c>
      <c r="F42" s="22">
        <v>0</v>
      </c>
      <c r="G42" s="22">
        <v>0</v>
      </c>
    </row>
    <row r="43" spans="1:7">
      <c r="A43" s="7" t="s">
        <v>31</v>
      </c>
      <c r="B43" s="22">
        <v>0</v>
      </c>
      <c r="C43" s="23">
        <v>0</v>
      </c>
      <c r="D43" s="24">
        <v>0</v>
      </c>
      <c r="E43" s="23">
        <v>0</v>
      </c>
      <c r="F43" s="22">
        <v>0</v>
      </c>
      <c r="G43" s="22">
        <v>0</v>
      </c>
    </row>
    <row r="44" spans="1:7">
      <c r="A44" s="7" t="s">
        <v>32</v>
      </c>
      <c r="B44" s="22">
        <v>0</v>
      </c>
      <c r="C44" s="23">
        <v>0</v>
      </c>
      <c r="D44" s="24">
        <v>0</v>
      </c>
      <c r="E44" s="23">
        <v>0</v>
      </c>
      <c r="F44" s="22">
        <v>0</v>
      </c>
      <c r="G44" s="22">
        <v>0</v>
      </c>
    </row>
    <row r="45" spans="1:7">
      <c r="A45" s="7" t="s">
        <v>33</v>
      </c>
      <c r="B45" s="22">
        <v>67</v>
      </c>
      <c r="C45" s="23">
        <v>0.13928399999999999</v>
      </c>
      <c r="D45" s="24">
        <v>3.3755499999999997E-3</v>
      </c>
      <c r="E45" s="23">
        <v>0.35092000000000001</v>
      </c>
      <c r="F45" s="22">
        <v>6</v>
      </c>
      <c r="G45" s="22">
        <v>1</v>
      </c>
    </row>
    <row r="46" spans="1:7">
      <c r="A46" s="7" t="s">
        <v>34</v>
      </c>
      <c r="B46" s="22">
        <v>53</v>
      </c>
      <c r="C46" s="23">
        <v>0.52373700000000001</v>
      </c>
      <c r="D46" s="24">
        <v>6.1540900000000001E-3</v>
      </c>
      <c r="E46" s="23">
        <v>0.59306999999999999</v>
      </c>
      <c r="F46" s="22">
        <v>534</v>
      </c>
      <c r="G46" s="22">
        <v>3</v>
      </c>
    </row>
    <row r="47" spans="1:7">
      <c r="A47" s="7" t="s">
        <v>35</v>
      </c>
      <c r="B47" s="22">
        <v>0</v>
      </c>
      <c r="C47" s="23">
        <v>0</v>
      </c>
      <c r="D47" s="24">
        <v>0</v>
      </c>
      <c r="E47" s="23">
        <v>0</v>
      </c>
      <c r="F47" s="22">
        <v>0</v>
      </c>
      <c r="G47" s="22">
        <v>0</v>
      </c>
    </row>
    <row r="48" spans="1:7">
      <c r="A48" s="7" t="s">
        <v>36</v>
      </c>
      <c r="B48" s="22">
        <v>0</v>
      </c>
      <c r="C48" s="23">
        <v>0</v>
      </c>
      <c r="D48" s="24">
        <v>0</v>
      </c>
      <c r="E48" s="23">
        <v>0</v>
      </c>
      <c r="F48" s="22">
        <v>0</v>
      </c>
      <c r="G48" s="22">
        <v>0</v>
      </c>
    </row>
    <row r="49" spans="1:7">
      <c r="A49" s="7" t="s">
        <v>98</v>
      </c>
      <c r="B49" s="22">
        <v>0</v>
      </c>
      <c r="C49" s="23">
        <v>0</v>
      </c>
      <c r="D49" s="24">
        <v>0</v>
      </c>
      <c r="E49" s="23">
        <v>0</v>
      </c>
      <c r="F49" s="22">
        <v>0</v>
      </c>
      <c r="G49" s="22">
        <v>0</v>
      </c>
    </row>
    <row r="50" spans="1:7" ht="15.75" customHeight="1">
      <c r="A50" s="7" t="s">
        <v>99</v>
      </c>
      <c r="B50" s="22">
        <v>0</v>
      </c>
      <c r="C50" s="23">
        <v>0</v>
      </c>
      <c r="D50" s="24">
        <v>0</v>
      </c>
      <c r="E50" s="23">
        <v>0</v>
      </c>
      <c r="F50" s="22">
        <v>0</v>
      </c>
      <c r="G50" s="22">
        <v>0</v>
      </c>
    </row>
    <row r="51" spans="1:7">
      <c r="A51" s="7" t="s">
        <v>37</v>
      </c>
      <c r="B51" s="22">
        <v>661</v>
      </c>
      <c r="C51" s="23">
        <v>9.5153540000000003</v>
      </c>
      <c r="D51" s="24">
        <v>6.7553479999999999E-2</v>
      </c>
      <c r="E51" s="23">
        <v>21.982875</v>
      </c>
      <c r="F51" s="22">
        <v>412</v>
      </c>
      <c r="G51" s="22">
        <v>7</v>
      </c>
    </row>
    <row r="52" spans="1:7">
      <c r="A52" s="7" t="s">
        <v>38</v>
      </c>
      <c r="B52" s="22">
        <v>0</v>
      </c>
      <c r="C52" s="23">
        <v>0</v>
      </c>
      <c r="D52" s="24">
        <v>0</v>
      </c>
      <c r="E52" s="23">
        <v>0</v>
      </c>
      <c r="F52" s="22">
        <v>0</v>
      </c>
      <c r="G52" s="22">
        <v>0</v>
      </c>
    </row>
    <row r="53" spans="1:7">
      <c r="A53" s="7" t="s">
        <v>39</v>
      </c>
      <c r="B53" s="22">
        <v>0</v>
      </c>
      <c r="C53" s="23">
        <v>0</v>
      </c>
      <c r="D53" s="24">
        <v>0</v>
      </c>
      <c r="E53" s="23">
        <v>0</v>
      </c>
      <c r="F53" s="22">
        <v>0</v>
      </c>
      <c r="G53" s="22">
        <v>0</v>
      </c>
    </row>
    <row r="54" spans="1:7">
      <c r="A54" s="7" t="s">
        <v>105</v>
      </c>
      <c r="B54" s="22">
        <v>669</v>
      </c>
      <c r="C54" s="23">
        <v>38.773502000000001</v>
      </c>
      <c r="D54" s="24">
        <v>0.15542884000000001</v>
      </c>
      <c r="E54" s="23">
        <v>56.315162999999998</v>
      </c>
      <c r="F54" s="22">
        <v>1292</v>
      </c>
      <c r="G54" s="22">
        <v>7</v>
      </c>
    </row>
    <row r="55" spans="1:7">
      <c r="A55" s="7" t="s">
        <v>40</v>
      </c>
      <c r="B55" s="22">
        <v>68</v>
      </c>
      <c r="C55" s="23">
        <v>3.0474579999999998</v>
      </c>
      <c r="D55" s="24">
        <v>1.3354490000000002E-2</v>
      </c>
      <c r="E55" s="23">
        <v>3.8718780000000002</v>
      </c>
      <c r="F55" s="22">
        <v>64</v>
      </c>
      <c r="G55" s="22">
        <v>1</v>
      </c>
    </row>
    <row r="56" spans="1:7">
      <c r="A56" s="7" t="s">
        <v>41</v>
      </c>
      <c r="B56" s="22">
        <v>158</v>
      </c>
      <c r="C56" s="23">
        <v>4.1573650000000004</v>
      </c>
      <c r="D56" s="24">
        <v>3.061579E-2</v>
      </c>
      <c r="E56" s="23">
        <v>4.1573650000000004</v>
      </c>
      <c r="F56" s="22">
        <v>265</v>
      </c>
      <c r="G56" s="22">
        <v>4</v>
      </c>
    </row>
    <row r="57" spans="1:7">
      <c r="A57" s="7" t="s">
        <v>110</v>
      </c>
      <c r="B57" s="22">
        <v>269</v>
      </c>
      <c r="C57" s="23">
        <v>7.940893</v>
      </c>
      <c r="D57" s="24">
        <v>0.11140762</v>
      </c>
      <c r="E57" s="23">
        <v>8.8831640000000007</v>
      </c>
      <c r="F57" s="22">
        <v>4311</v>
      </c>
      <c r="G57" s="22">
        <v>20</v>
      </c>
    </row>
    <row r="58" spans="1:7">
      <c r="A58" s="7" t="s">
        <v>42</v>
      </c>
      <c r="B58" s="22">
        <v>315</v>
      </c>
      <c r="C58" s="23">
        <v>25.487746000000001</v>
      </c>
      <c r="D58" s="24">
        <v>0.27160943999999998</v>
      </c>
      <c r="E58" s="23">
        <v>25.572082000000002</v>
      </c>
      <c r="F58" s="22">
        <v>6320</v>
      </c>
      <c r="G58" s="22">
        <v>32</v>
      </c>
    </row>
    <row r="59" spans="1:7">
      <c r="A59" s="7" t="s">
        <v>43</v>
      </c>
      <c r="B59" s="22">
        <v>2146</v>
      </c>
      <c r="C59" s="23">
        <v>44.629761000000002</v>
      </c>
      <c r="D59" s="24">
        <v>0.24028931000000001</v>
      </c>
      <c r="E59" s="23">
        <v>179.37412499999999</v>
      </c>
      <c r="F59" s="22">
        <v>4483</v>
      </c>
      <c r="G59" s="22">
        <v>19</v>
      </c>
    </row>
    <row r="60" spans="1:7">
      <c r="A60" s="7" t="s">
        <v>44</v>
      </c>
      <c r="B60" s="22">
        <v>2013</v>
      </c>
      <c r="C60" s="23">
        <v>18.719469</v>
      </c>
      <c r="D60" s="24">
        <v>7.9186599999999996E-2</v>
      </c>
      <c r="E60" s="23">
        <v>131.89643599999999</v>
      </c>
      <c r="F60" s="22">
        <v>2027</v>
      </c>
      <c r="G60" s="22">
        <v>14</v>
      </c>
    </row>
    <row r="61" spans="1:7">
      <c r="A61" s="7" t="s">
        <v>45</v>
      </c>
      <c r="B61" s="22">
        <v>243</v>
      </c>
      <c r="C61" s="23">
        <v>4.0410519999999996</v>
      </c>
      <c r="D61" s="24">
        <v>3.949594E-2</v>
      </c>
      <c r="E61" s="23">
        <v>44.048741999999997</v>
      </c>
      <c r="F61" s="22">
        <v>1571</v>
      </c>
      <c r="G61" s="22">
        <v>10</v>
      </c>
    </row>
    <row r="62" spans="1:7">
      <c r="A62" s="7" t="s">
        <v>46</v>
      </c>
      <c r="B62" s="22">
        <v>162</v>
      </c>
      <c r="C62" s="23">
        <v>2.125553</v>
      </c>
      <c r="D62" s="24">
        <v>2.1833669999999999E-2</v>
      </c>
      <c r="E62" s="23">
        <v>27.470939000000001</v>
      </c>
      <c r="F62" s="22">
        <v>71</v>
      </c>
      <c r="G62" s="22">
        <v>0</v>
      </c>
    </row>
    <row r="63" spans="1:7">
      <c r="A63" s="7" t="s">
        <v>47</v>
      </c>
      <c r="B63" s="22">
        <v>512</v>
      </c>
      <c r="C63" s="23">
        <v>0.26075999999999999</v>
      </c>
      <c r="D63" s="24">
        <v>2.49022E-3</v>
      </c>
      <c r="E63" s="23">
        <v>0.27081</v>
      </c>
      <c r="F63" s="22">
        <v>36</v>
      </c>
      <c r="G63" s="22">
        <v>0</v>
      </c>
    </row>
    <row r="64" spans="1:7">
      <c r="A64" s="7" t="s">
        <v>48</v>
      </c>
      <c r="B64" s="22">
        <v>0</v>
      </c>
      <c r="C64" s="23">
        <v>0</v>
      </c>
      <c r="D64" s="24">
        <v>0</v>
      </c>
      <c r="E64" s="23">
        <v>54.684970999999997</v>
      </c>
      <c r="F64" s="22">
        <v>0</v>
      </c>
      <c r="G64" s="22">
        <v>0</v>
      </c>
    </row>
    <row r="65" spans="1:7">
      <c r="A65" s="7" t="s">
        <v>49</v>
      </c>
      <c r="B65" s="22">
        <v>1124</v>
      </c>
      <c r="C65" s="23">
        <v>11.102182000000001</v>
      </c>
      <c r="D65" s="24">
        <v>2.88553E-2</v>
      </c>
      <c r="E65" s="23">
        <v>248.29164399999999</v>
      </c>
      <c r="F65" s="22">
        <v>402</v>
      </c>
      <c r="G65" s="22">
        <v>37</v>
      </c>
    </row>
    <row r="66" spans="1:7">
      <c r="A66" s="7" t="s">
        <v>50</v>
      </c>
      <c r="B66" s="22">
        <v>267</v>
      </c>
      <c r="C66" s="23">
        <v>16.413713999999999</v>
      </c>
      <c r="D66" s="24">
        <v>0.13847664000000001</v>
      </c>
      <c r="E66" s="23">
        <v>16.459849999999999</v>
      </c>
      <c r="F66" s="22">
        <v>4521</v>
      </c>
      <c r="G66" s="22">
        <v>309</v>
      </c>
    </row>
    <row r="67" spans="1:7">
      <c r="A67" s="7" t="s">
        <v>51</v>
      </c>
      <c r="B67" s="22">
        <v>126</v>
      </c>
      <c r="C67" s="23">
        <v>58.229621000000002</v>
      </c>
      <c r="D67" s="24">
        <v>0.12297048999999999</v>
      </c>
      <c r="E67" s="23">
        <v>58.229621000000002</v>
      </c>
      <c r="F67" s="22">
        <v>3492</v>
      </c>
      <c r="G67" s="22">
        <v>26</v>
      </c>
    </row>
    <row r="68" spans="1:7">
      <c r="A68" s="7" t="s">
        <v>52</v>
      </c>
      <c r="B68" s="22">
        <v>1684</v>
      </c>
      <c r="C68" s="23">
        <v>19.336110000000001</v>
      </c>
      <c r="D68" s="24">
        <v>4.3006250000000003E-2</v>
      </c>
      <c r="E68" s="23">
        <v>33.919759999999997</v>
      </c>
      <c r="F68" s="22">
        <v>3463</v>
      </c>
      <c r="G68" s="22">
        <v>15</v>
      </c>
    </row>
    <row r="69" spans="1:7">
      <c r="A69" s="7" t="s">
        <v>53</v>
      </c>
      <c r="B69" s="22">
        <v>548</v>
      </c>
      <c r="C69" s="23">
        <v>7.464855</v>
      </c>
      <c r="D69" s="24">
        <v>3.5140950000000004E-2</v>
      </c>
      <c r="E69" s="23">
        <v>23.150839999999999</v>
      </c>
      <c r="F69" s="22">
        <v>929</v>
      </c>
      <c r="G69" s="22">
        <v>17</v>
      </c>
    </row>
    <row r="70" spans="1:7">
      <c r="A70" s="7" t="s">
        <v>54</v>
      </c>
      <c r="B70" s="22">
        <v>449</v>
      </c>
      <c r="C70" s="23">
        <v>4.4339810000000002</v>
      </c>
      <c r="D70" s="24">
        <v>3.4977000000000001E-2</v>
      </c>
      <c r="E70" s="23">
        <v>10.808322</v>
      </c>
      <c r="F70" s="22">
        <v>209</v>
      </c>
      <c r="G70" s="22">
        <v>10</v>
      </c>
    </row>
    <row r="71" spans="1:7">
      <c r="A71" s="7" t="s">
        <v>111</v>
      </c>
      <c r="B71" s="22">
        <v>256</v>
      </c>
      <c r="C71" s="23">
        <v>2.678051</v>
      </c>
      <c r="D71" s="24">
        <v>2.225835E-2</v>
      </c>
      <c r="E71" s="23">
        <v>11.978434</v>
      </c>
      <c r="F71" s="22">
        <v>48</v>
      </c>
      <c r="G71" s="22">
        <v>0</v>
      </c>
    </row>
    <row r="72" spans="1:7">
      <c r="A72" s="7" t="s">
        <v>55</v>
      </c>
      <c r="B72" s="22">
        <v>605</v>
      </c>
      <c r="C72" s="23">
        <v>10.495127</v>
      </c>
      <c r="D72" s="24">
        <v>8.4049589999999993E-2</v>
      </c>
      <c r="E72" s="23">
        <v>22.373460999999999</v>
      </c>
      <c r="F72" s="22">
        <v>3448</v>
      </c>
      <c r="G72" s="22">
        <v>63</v>
      </c>
    </row>
    <row r="73" spans="1:7">
      <c r="A73" s="7" t="s">
        <v>56</v>
      </c>
      <c r="B73" s="22">
        <v>169</v>
      </c>
      <c r="C73" s="23">
        <v>3.0941689999999999</v>
      </c>
      <c r="D73" s="24">
        <v>3.344097E-2</v>
      </c>
      <c r="E73" s="23">
        <v>24.009962000000002</v>
      </c>
      <c r="F73" s="22">
        <v>193</v>
      </c>
      <c r="G73" s="22">
        <v>0</v>
      </c>
    </row>
    <row r="74" spans="1:7">
      <c r="A74" s="7" t="s">
        <v>57</v>
      </c>
      <c r="B74" s="22">
        <v>469</v>
      </c>
      <c r="C74" s="23">
        <v>2.2448969999999999</v>
      </c>
      <c r="D74" s="24">
        <v>1.8026670000000002E-2</v>
      </c>
      <c r="E74" s="23">
        <v>38.248679000000003</v>
      </c>
      <c r="F74" s="22">
        <v>567</v>
      </c>
      <c r="G74" s="22">
        <v>7</v>
      </c>
    </row>
    <row r="75" spans="1:7">
      <c r="A75" s="7" t="s">
        <v>58</v>
      </c>
      <c r="B75" s="22">
        <v>196</v>
      </c>
      <c r="C75" s="23">
        <v>6.8815270000000002</v>
      </c>
      <c r="D75" s="24">
        <v>4.3548369999999996E-2</v>
      </c>
      <c r="E75" s="23">
        <v>9.0505549999999992</v>
      </c>
      <c r="F75" s="22">
        <v>276</v>
      </c>
      <c r="G75" s="22">
        <v>10</v>
      </c>
    </row>
    <row r="76" spans="1:7">
      <c r="A76" s="7" t="s">
        <v>59</v>
      </c>
      <c r="B76" s="22">
        <v>36</v>
      </c>
      <c r="C76" s="23">
        <v>7.9368809999999996</v>
      </c>
      <c r="D76" s="24">
        <v>1.9538059999999999E-2</v>
      </c>
      <c r="E76" s="23">
        <v>8.9613700000000005</v>
      </c>
      <c r="F76" s="22">
        <v>509</v>
      </c>
      <c r="G76" s="22">
        <v>23</v>
      </c>
    </row>
    <row r="77" spans="1:7">
      <c r="A77" s="7" t="s">
        <v>60</v>
      </c>
      <c r="B77" s="22">
        <v>17</v>
      </c>
      <c r="C77" s="23">
        <v>1.7362230000000001</v>
      </c>
      <c r="D77" s="24">
        <v>8.4096999999999991E-3</v>
      </c>
      <c r="E77" s="23">
        <v>2.6649349999999998</v>
      </c>
      <c r="F77" s="22">
        <v>22</v>
      </c>
      <c r="G77" s="22">
        <v>0</v>
      </c>
    </row>
    <row r="78" spans="1:7">
      <c r="A78" s="7" t="s">
        <v>106</v>
      </c>
      <c r="B78" s="22">
        <v>5</v>
      </c>
      <c r="C78" s="23">
        <v>0.519482</v>
      </c>
      <c r="D78" s="24">
        <v>6.5366900000000004E-3</v>
      </c>
      <c r="E78" s="23">
        <v>0.94133199999999995</v>
      </c>
      <c r="F78" s="22">
        <v>17</v>
      </c>
      <c r="G78" s="22">
        <v>0</v>
      </c>
    </row>
    <row r="79" spans="1:7">
      <c r="A79" s="7" t="s">
        <v>133</v>
      </c>
      <c r="B79" s="25">
        <v>420</v>
      </c>
      <c r="C79" s="23">
        <v>3.9637129999999998</v>
      </c>
      <c r="D79" s="24">
        <v>3.07888E-3</v>
      </c>
      <c r="E79" s="23">
        <v>6.7221630000000001</v>
      </c>
      <c r="F79" s="22">
        <v>1531</v>
      </c>
      <c r="G79" s="22">
        <v>3</v>
      </c>
    </row>
    <row r="80" spans="1:7">
      <c r="A80" s="7" t="s">
        <v>61</v>
      </c>
      <c r="B80" s="22">
        <v>0</v>
      </c>
      <c r="C80" s="23">
        <v>9.8539000000000002E-2</v>
      </c>
      <c r="D80" s="24">
        <v>3.5493999999999999E-4</v>
      </c>
      <c r="E80" s="23">
        <v>9.8539000000000002E-2</v>
      </c>
      <c r="F80" s="22">
        <v>29</v>
      </c>
      <c r="G80" s="22">
        <v>0</v>
      </c>
    </row>
    <row r="81" spans="1:7">
      <c r="A81" s="7" t="s">
        <v>62</v>
      </c>
      <c r="B81" s="22">
        <v>94</v>
      </c>
      <c r="C81" s="23">
        <v>0.979572</v>
      </c>
      <c r="D81" s="24">
        <v>2.0911260000000001E-2</v>
      </c>
      <c r="E81" s="23">
        <v>6.113899</v>
      </c>
      <c r="F81" s="22">
        <v>1093</v>
      </c>
      <c r="G81" s="22">
        <v>1</v>
      </c>
    </row>
    <row r="82" spans="1:7">
      <c r="A82" s="7" t="s">
        <v>63</v>
      </c>
      <c r="B82" s="22">
        <v>138</v>
      </c>
      <c r="C82" s="23">
        <v>10.345200999999999</v>
      </c>
      <c r="D82" s="24">
        <v>2.1829629999999999E-2</v>
      </c>
      <c r="E82" s="23">
        <v>36.130119999999998</v>
      </c>
      <c r="F82" s="22">
        <v>130</v>
      </c>
      <c r="G82" s="22">
        <v>3</v>
      </c>
    </row>
    <row r="83" spans="1:7">
      <c r="A83" s="7" t="s">
        <v>64</v>
      </c>
      <c r="B83" s="22">
        <v>253</v>
      </c>
      <c r="C83" s="23">
        <v>34.210934999999999</v>
      </c>
      <c r="D83" s="24">
        <v>0.22383548</v>
      </c>
      <c r="E83" s="23">
        <v>40.639592999999998</v>
      </c>
      <c r="F83" s="22">
        <v>1799</v>
      </c>
      <c r="G83" s="22">
        <v>7</v>
      </c>
    </row>
    <row r="84" spans="1:7">
      <c r="A84" s="7" t="s">
        <v>65</v>
      </c>
      <c r="B84" s="22">
        <v>13</v>
      </c>
      <c r="C84" s="23">
        <v>1.3762239999999999</v>
      </c>
      <c r="D84" s="24">
        <v>4.0084330000000001E-2</v>
      </c>
      <c r="E84" s="23">
        <v>1.7593639999999999</v>
      </c>
      <c r="F84" s="22">
        <v>591</v>
      </c>
      <c r="G84" s="22">
        <v>1</v>
      </c>
    </row>
    <row r="85" spans="1:7">
      <c r="A85" s="7" t="s">
        <v>66</v>
      </c>
      <c r="B85" s="22">
        <v>161</v>
      </c>
      <c r="C85" s="23">
        <v>10.105129</v>
      </c>
      <c r="D85" s="24">
        <v>0.16964354000000001</v>
      </c>
      <c r="E85" s="23">
        <v>13.043267999999999</v>
      </c>
      <c r="F85" s="22">
        <v>7244</v>
      </c>
      <c r="G85" s="22">
        <v>2</v>
      </c>
    </row>
    <row r="86" spans="1:7">
      <c r="A86" s="7" t="s">
        <v>67</v>
      </c>
      <c r="B86" s="22">
        <v>180</v>
      </c>
      <c r="C86" s="23">
        <v>7.9583830000000004</v>
      </c>
      <c r="D86" s="24">
        <v>0.11508851</v>
      </c>
      <c r="E86" s="23">
        <v>30.145268999999999</v>
      </c>
      <c r="F86" s="22">
        <v>1803</v>
      </c>
      <c r="G86" s="22">
        <v>14</v>
      </c>
    </row>
    <row r="87" spans="1:7">
      <c r="A87" s="7" t="s">
        <v>68</v>
      </c>
      <c r="B87" s="22">
        <v>198</v>
      </c>
      <c r="C87" s="23">
        <v>10.330867</v>
      </c>
      <c r="D87" s="24">
        <v>0.18411261000000001</v>
      </c>
      <c r="E87" s="23">
        <v>13.470383999999999</v>
      </c>
      <c r="F87" s="22">
        <v>2684</v>
      </c>
      <c r="G87" s="22">
        <v>1</v>
      </c>
    </row>
    <row r="88" spans="1:7">
      <c r="A88" s="7" t="s">
        <v>69</v>
      </c>
      <c r="B88" s="22">
        <v>104</v>
      </c>
      <c r="C88" s="23">
        <v>11.11234</v>
      </c>
      <c r="D88" s="24">
        <v>0.20552351999999999</v>
      </c>
      <c r="E88" s="23">
        <v>25.31719</v>
      </c>
      <c r="F88" s="22">
        <v>4716</v>
      </c>
      <c r="G88" s="22">
        <v>23</v>
      </c>
    </row>
    <row r="89" spans="1:7">
      <c r="A89" s="7" t="s">
        <v>70</v>
      </c>
      <c r="B89" s="22">
        <v>149</v>
      </c>
      <c r="C89" s="23">
        <v>1.921556</v>
      </c>
      <c r="D89" s="24">
        <v>1.4686980000000001E-2</v>
      </c>
      <c r="E89" s="23">
        <v>31.418517000000001</v>
      </c>
      <c r="F89" s="22">
        <v>173</v>
      </c>
      <c r="G89" s="22">
        <v>0</v>
      </c>
    </row>
    <row r="90" spans="1:7">
      <c r="A90" s="7" t="s">
        <v>104</v>
      </c>
      <c r="B90" s="22">
        <v>0</v>
      </c>
      <c r="C90" s="23">
        <v>0</v>
      </c>
      <c r="D90" s="24">
        <v>0</v>
      </c>
      <c r="E90" s="23">
        <v>0</v>
      </c>
      <c r="F90" s="22">
        <v>0</v>
      </c>
      <c r="G90" s="22">
        <v>0</v>
      </c>
    </row>
    <row r="91" spans="1:7">
      <c r="A91" s="7" t="s">
        <v>71</v>
      </c>
      <c r="B91" s="22">
        <v>210</v>
      </c>
      <c r="C91" s="23">
        <v>14.821298000000001</v>
      </c>
      <c r="D91" s="24">
        <v>0.12460728</v>
      </c>
      <c r="E91" s="23">
        <v>16.558937</v>
      </c>
      <c r="F91" s="22">
        <v>45821</v>
      </c>
      <c r="G91" s="22">
        <v>237</v>
      </c>
    </row>
    <row r="92" spans="1:7">
      <c r="A92" s="7" t="s">
        <v>72</v>
      </c>
      <c r="B92" s="22">
        <v>33</v>
      </c>
      <c r="C92" s="23">
        <v>0.50740499999999999</v>
      </c>
      <c r="D92" s="24">
        <v>1.6608990000000001E-2</v>
      </c>
      <c r="E92" s="23">
        <v>7.8312379999999999</v>
      </c>
      <c r="F92" s="22">
        <v>77</v>
      </c>
      <c r="G92" s="22">
        <v>0</v>
      </c>
    </row>
    <row r="93" spans="1:7">
      <c r="A93" s="7" t="s">
        <v>73</v>
      </c>
      <c r="B93" s="22">
        <v>100</v>
      </c>
      <c r="C93" s="23">
        <v>13.560938</v>
      </c>
      <c r="D93" s="24">
        <v>0.22657556000000001</v>
      </c>
      <c r="E93" s="23">
        <v>45.223371999999998</v>
      </c>
      <c r="F93" s="22">
        <v>4860</v>
      </c>
      <c r="G93" s="22">
        <v>26</v>
      </c>
    </row>
    <row r="94" spans="1:7">
      <c r="A94" s="7" t="s">
        <v>100</v>
      </c>
      <c r="B94" s="22">
        <v>0</v>
      </c>
      <c r="C94" s="23">
        <v>0</v>
      </c>
      <c r="D94" s="24">
        <v>0</v>
      </c>
      <c r="E94" s="23">
        <v>10.242264</v>
      </c>
      <c r="F94" s="22">
        <v>0</v>
      </c>
      <c r="G94" s="22">
        <v>0</v>
      </c>
    </row>
    <row r="95" spans="1:7">
      <c r="A95" s="7" t="s">
        <v>74</v>
      </c>
      <c r="B95" s="22">
        <v>0</v>
      </c>
      <c r="C95" s="23">
        <v>0.46195599999999998</v>
      </c>
      <c r="D95" s="24">
        <v>1.14663E-3</v>
      </c>
      <c r="E95" s="23">
        <v>0.46195599999999998</v>
      </c>
      <c r="F95" s="22">
        <v>4963</v>
      </c>
      <c r="G95" s="22">
        <v>39</v>
      </c>
    </row>
    <row r="96" spans="1:7">
      <c r="A96" s="7" t="s">
        <v>75</v>
      </c>
      <c r="B96" s="22">
        <v>0</v>
      </c>
      <c r="C96" s="23">
        <v>4.8466000000000002E-2</v>
      </c>
      <c r="D96" s="24">
        <v>3.2451000000000002E-4</v>
      </c>
      <c r="E96" s="23">
        <v>4.8466000000000002E-2</v>
      </c>
      <c r="F96" s="22">
        <v>0</v>
      </c>
      <c r="G96" s="22">
        <v>0</v>
      </c>
    </row>
    <row r="97" spans="1:7">
      <c r="A97" s="7" t="s">
        <v>101</v>
      </c>
      <c r="B97" s="22">
        <v>0</v>
      </c>
      <c r="C97" s="23">
        <v>0.15997400000000001</v>
      </c>
      <c r="D97" s="24">
        <v>1.54696E-3</v>
      </c>
      <c r="E97" s="23">
        <v>0.15997400000000001</v>
      </c>
      <c r="F97" s="22">
        <v>60</v>
      </c>
      <c r="G97" s="22">
        <v>1</v>
      </c>
    </row>
    <row r="98" spans="1:7">
      <c r="A98" s="7" t="s">
        <v>76</v>
      </c>
      <c r="B98" s="22">
        <v>9</v>
      </c>
      <c r="C98" s="23">
        <v>0.130107</v>
      </c>
      <c r="D98" s="24">
        <v>1.1081399999999999E-3</v>
      </c>
      <c r="E98" s="23">
        <v>0.130107</v>
      </c>
      <c r="F98" s="22">
        <v>339</v>
      </c>
      <c r="G98" s="22">
        <v>1</v>
      </c>
    </row>
    <row r="99" spans="1:7">
      <c r="A99" s="7" t="s">
        <v>77</v>
      </c>
      <c r="B99" s="22">
        <v>0</v>
      </c>
      <c r="C99" s="23">
        <v>5.5999999999999995E-4</v>
      </c>
      <c r="D99" s="24">
        <v>2.2400000000000002E-6</v>
      </c>
      <c r="E99" s="23">
        <v>5.5999999999999995E-4</v>
      </c>
      <c r="F99" s="22">
        <v>0</v>
      </c>
      <c r="G99" s="22">
        <v>0</v>
      </c>
    </row>
    <row r="100" spans="1:7">
      <c r="A100" s="7" t="s">
        <v>78</v>
      </c>
      <c r="B100" s="22">
        <v>0</v>
      </c>
      <c r="C100" s="23">
        <v>0.75887700000000002</v>
      </c>
      <c r="D100" s="24">
        <v>2.27882E-3</v>
      </c>
      <c r="E100" s="23">
        <v>0.92416299999999996</v>
      </c>
      <c r="F100" s="22">
        <v>11</v>
      </c>
      <c r="G100" s="22">
        <v>2</v>
      </c>
    </row>
    <row r="101" spans="1:7">
      <c r="A101" s="7" t="s">
        <v>79</v>
      </c>
      <c r="B101" s="22">
        <v>0</v>
      </c>
      <c r="C101" s="23">
        <v>0</v>
      </c>
      <c r="D101" s="24">
        <v>0</v>
      </c>
      <c r="E101" s="23">
        <v>9.5000000000000005E-5</v>
      </c>
      <c r="F101" s="22">
        <v>44</v>
      </c>
      <c r="G101" s="22">
        <v>0</v>
      </c>
    </row>
    <row r="102" spans="1:7">
      <c r="A102" s="7" t="s">
        <v>80</v>
      </c>
      <c r="B102" s="22">
        <v>245</v>
      </c>
      <c r="C102" s="23">
        <v>15.803055000000001</v>
      </c>
      <c r="D102" s="24">
        <v>9.008091E-2</v>
      </c>
      <c r="E102" s="23">
        <v>33.608691</v>
      </c>
      <c r="F102" s="22">
        <v>1449</v>
      </c>
      <c r="G102" s="22">
        <v>1</v>
      </c>
    </row>
    <row r="103" spans="1:7">
      <c r="A103" s="7" t="s">
        <v>102</v>
      </c>
      <c r="B103" s="22">
        <v>153</v>
      </c>
      <c r="C103" s="23">
        <v>9.5615369999999995</v>
      </c>
      <c r="D103" s="24">
        <v>2.4386640000000001E-2</v>
      </c>
      <c r="E103" s="23">
        <v>19.297059000000001</v>
      </c>
      <c r="F103" s="22">
        <v>133</v>
      </c>
      <c r="G103" s="22">
        <v>30</v>
      </c>
    </row>
    <row r="104" spans="1:7">
      <c r="A104" s="7" t="s">
        <v>134</v>
      </c>
      <c r="B104" s="22">
        <v>383</v>
      </c>
      <c r="C104" s="23">
        <v>4.3711500000000001</v>
      </c>
      <c r="D104" s="24">
        <v>0.11545403</v>
      </c>
      <c r="E104" s="23">
        <v>11.090611000000001</v>
      </c>
      <c r="F104" s="22">
        <v>995</v>
      </c>
      <c r="G104" s="22">
        <v>1</v>
      </c>
    </row>
    <row r="105" spans="1:7">
      <c r="A105" s="7" t="s">
        <v>135</v>
      </c>
      <c r="B105" s="22">
        <v>33</v>
      </c>
      <c r="C105" s="23">
        <v>9.0438069999999993</v>
      </c>
      <c r="D105" s="24">
        <v>4.9692689999999998E-2</v>
      </c>
      <c r="E105" s="23">
        <v>21.129065000000001</v>
      </c>
      <c r="F105" s="22">
        <v>809</v>
      </c>
      <c r="G105" s="22">
        <v>2</v>
      </c>
    </row>
    <row r="106" spans="1:7">
      <c r="A106" s="7" t="s">
        <v>136</v>
      </c>
      <c r="B106" s="22">
        <v>79</v>
      </c>
      <c r="C106" s="23">
        <v>2.8534540000000002</v>
      </c>
      <c r="D106" s="24">
        <v>1.756777E-2</v>
      </c>
      <c r="E106" s="23">
        <v>17.910298999999998</v>
      </c>
      <c r="F106" s="22">
        <v>247</v>
      </c>
      <c r="G106" s="22">
        <v>1</v>
      </c>
    </row>
    <row r="107" spans="1:7">
      <c r="A107" s="7" t="s">
        <v>137</v>
      </c>
      <c r="B107" s="22">
        <v>406</v>
      </c>
      <c r="C107" s="23">
        <v>13.982251</v>
      </c>
      <c r="D107" s="24">
        <v>0.12404159999999999</v>
      </c>
      <c r="E107" s="23">
        <v>19.737159999999999</v>
      </c>
      <c r="F107" s="22">
        <v>8912</v>
      </c>
      <c r="G107" s="22">
        <v>9</v>
      </c>
    </row>
    <row r="108" spans="1:7">
      <c r="A108" s="7" t="s">
        <v>138</v>
      </c>
      <c r="B108" s="22">
        <v>281</v>
      </c>
      <c r="C108" s="23">
        <v>5.7108840000000001</v>
      </c>
      <c r="D108" s="24">
        <v>0.12262778000000001</v>
      </c>
      <c r="E108" s="23">
        <v>10.458690000000001</v>
      </c>
      <c r="F108" s="22">
        <v>645</v>
      </c>
      <c r="G108" s="22">
        <v>3</v>
      </c>
    </row>
    <row r="109" spans="1:7">
      <c r="A109" s="7" t="s">
        <v>139</v>
      </c>
      <c r="B109" s="22">
        <v>236</v>
      </c>
      <c r="C109" s="23">
        <v>5.3804639999999999</v>
      </c>
      <c r="D109" s="24">
        <v>2.2509000000000001E-2</v>
      </c>
      <c r="E109" s="23">
        <v>10.566856</v>
      </c>
      <c r="F109" s="22">
        <v>868</v>
      </c>
      <c r="G109" s="22">
        <v>7</v>
      </c>
    </row>
    <row r="110" spans="1:7">
      <c r="A110" s="7" t="s">
        <v>112</v>
      </c>
      <c r="B110" s="22">
        <v>14</v>
      </c>
      <c r="C110" s="23">
        <v>5.9379999999999997E-3</v>
      </c>
      <c r="D110" s="24">
        <v>2.4410000000000002E-5</v>
      </c>
      <c r="E110" s="23">
        <v>0.88776900000000003</v>
      </c>
      <c r="F110" s="22">
        <v>0</v>
      </c>
      <c r="G110" s="22">
        <v>0</v>
      </c>
    </row>
    <row r="111" spans="1:7">
      <c r="A111" s="7" t="s">
        <v>81</v>
      </c>
      <c r="B111" s="22">
        <v>21</v>
      </c>
      <c r="C111" s="23">
        <v>7.6526999999999998E-2</v>
      </c>
      <c r="D111" s="24">
        <v>2.8017999999999999E-4</v>
      </c>
      <c r="E111" s="23">
        <v>1.57731</v>
      </c>
      <c r="F111" s="22">
        <v>0</v>
      </c>
      <c r="G111" s="22">
        <v>0</v>
      </c>
    </row>
    <row r="112" spans="1:7">
      <c r="A112" s="7" t="s">
        <v>82</v>
      </c>
      <c r="B112" s="22">
        <v>240</v>
      </c>
      <c r="C112" s="23">
        <v>20.289749</v>
      </c>
      <c r="D112" s="24">
        <v>0.12634677999999999</v>
      </c>
      <c r="E112" s="23">
        <v>21.297962999999999</v>
      </c>
      <c r="F112" s="22">
        <v>5789</v>
      </c>
      <c r="G112" s="22">
        <v>16</v>
      </c>
    </row>
    <row r="113" spans="1:7">
      <c r="A113" s="7" t="s">
        <v>103</v>
      </c>
      <c r="B113" s="22">
        <v>408</v>
      </c>
      <c r="C113" s="23">
        <v>2.4211269999999998</v>
      </c>
      <c r="D113" s="24">
        <v>1.1326270000000001E-2</v>
      </c>
      <c r="E113" s="23">
        <v>6.5206289999999996</v>
      </c>
      <c r="F113" s="22">
        <v>697</v>
      </c>
      <c r="G113" s="22">
        <v>6</v>
      </c>
    </row>
    <row r="114" spans="1:7">
      <c r="A114" s="7" t="s">
        <v>83</v>
      </c>
      <c r="B114" s="22">
        <v>348</v>
      </c>
      <c r="C114" s="23">
        <v>2.5249540000000001</v>
      </c>
      <c r="D114" s="24">
        <v>1.0292639999999999E-2</v>
      </c>
      <c r="E114" s="23">
        <v>21.835709000000001</v>
      </c>
      <c r="F114" s="22">
        <v>757</v>
      </c>
      <c r="G114" s="22">
        <v>28</v>
      </c>
    </row>
    <row r="115" spans="1:7">
      <c r="A115" s="7" t="s">
        <v>84</v>
      </c>
      <c r="B115" s="22">
        <v>243</v>
      </c>
      <c r="C115" s="23">
        <v>2.1975639999999999</v>
      </c>
      <c r="D115" s="24">
        <v>5.2168099999999997E-3</v>
      </c>
      <c r="E115" s="23">
        <v>20.3339</v>
      </c>
      <c r="F115" s="22">
        <v>115</v>
      </c>
      <c r="G115" s="22">
        <v>5</v>
      </c>
    </row>
    <row r="116" spans="1:7">
      <c r="A116" s="7" t="s">
        <v>85</v>
      </c>
      <c r="B116" s="22">
        <v>288</v>
      </c>
      <c r="C116" s="23">
        <v>2.1253700000000002</v>
      </c>
      <c r="D116" s="24">
        <v>5.9244799999999993E-3</v>
      </c>
      <c r="E116" s="23">
        <v>17.756364000000001</v>
      </c>
      <c r="F116" s="22">
        <v>504</v>
      </c>
      <c r="G116" s="22">
        <v>2</v>
      </c>
    </row>
    <row r="117" spans="1:7">
      <c r="A117" s="7" t="s">
        <v>86</v>
      </c>
      <c r="B117" s="22">
        <v>74</v>
      </c>
      <c r="C117" s="23">
        <v>0.14676800000000001</v>
      </c>
      <c r="D117" s="24">
        <v>8.0247000000000001E-4</v>
      </c>
      <c r="E117" s="23">
        <v>0.63390800000000003</v>
      </c>
      <c r="F117" s="22">
        <v>213</v>
      </c>
      <c r="G117" s="22">
        <v>0</v>
      </c>
    </row>
    <row r="118" spans="1:7">
      <c r="A118" s="7" t="s">
        <v>87</v>
      </c>
      <c r="B118" s="22">
        <v>47</v>
      </c>
      <c r="C118" s="23">
        <v>0.68465200000000004</v>
      </c>
      <c r="D118" s="24">
        <v>1.5397200000000001E-3</v>
      </c>
      <c r="E118" s="23">
        <v>10.584894</v>
      </c>
      <c r="F118" s="22">
        <v>516</v>
      </c>
      <c r="G118" s="22">
        <v>10</v>
      </c>
    </row>
    <row r="119" spans="1:7">
      <c r="A119" s="7" t="s">
        <v>88</v>
      </c>
      <c r="B119" s="22">
        <v>33</v>
      </c>
      <c r="C119" s="23">
        <v>0.20275599999999999</v>
      </c>
      <c r="D119" s="24">
        <v>9.7584000000000006E-4</v>
      </c>
      <c r="E119" s="23">
        <v>0.20321600000000001</v>
      </c>
      <c r="F119" s="22">
        <v>466</v>
      </c>
      <c r="G119" s="22">
        <v>0</v>
      </c>
    </row>
    <row r="120" spans="1:7">
      <c r="A120" s="7" t="s">
        <v>89</v>
      </c>
      <c r="B120" s="22">
        <v>8</v>
      </c>
      <c r="C120" s="23">
        <v>20.391515999999999</v>
      </c>
      <c r="D120" s="24">
        <v>3.7276549999999999E-2</v>
      </c>
      <c r="E120" s="23">
        <v>68.499571000000003</v>
      </c>
      <c r="F120" s="22">
        <v>1314</v>
      </c>
      <c r="G120" s="22">
        <v>17</v>
      </c>
    </row>
    <row r="121" spans="1:7">
      <c r="A121" s="7" t="s">
        <v>90</v>
      </c>
      <c r="B121" s="22">
        <v>10</v>
      </c>
      <c r="C121" s="23">
        <v>34.624374000000003</v>
      </c>
      <c r="D121" s="24">
        <v>0.18027992000000001</v>
      </c>
      <c r="E121" s="23">
        <v>183.817981</v>
      </c>
      <c r="F121" s="22">
        <v>1959</v>
      </c>
      <c r="G121" s="22">
        <v>2</v>
      </c>
    </row>
    <row r="122" spans="1:7">
      <c r="A122" s="7" t="s">
        <v>91</v>
      </c>
      <c r="B122" s="22">
        <v>0</v>
      </c>
      <c r="C122" s="23">
        <v>0</v>
      </c>
      <c r="D122" s="24">
        <v>0</v>
      </c>
      <c r="E122" s="23">
        <v>0</v>
      </c>
      <c r="F122" s="22">
        <v>0</v>
      </c>
      <c r="G122" s="22">
        <v>0</v>
      </c>
    </row>
    <row r="123" spans="1:7">
      <c r="A123" s="7" t="s">
        <v>92</v>
      </c>
      <c r="B123" s="22">
        <v>50</v>
      </c>
      <c r="C123" s="23">
        <v>1.2832209999999999</v>
      </c>
      <c r="D123" s="24">
        <v>1.5170980000000001E-2</v>
      </c>
      <c r="E123" s="23">
        <v>1.535968</v>
      </c>
      <c r="F123" s="22">
        <v>641</v>
      </c>
      <c r="G123" s="22">
        <v>45</v>
      </c>
    </row>
    <row r="124" spans="1:7">
      <c r="A124" s="7" t="s">
        <v>93</v>
      </c>
      <c r="B124" s="22">
        <v>3</v>
      </c>
      <c r="C124" s="23">
        <v>1.9470000000000001E-2</v>
      </c>
      <c r="D124" s="24">
        <v>5.0749999999999994E-5</v>
      </c>
      <c r="E124" s="23">
        <v>15.664125</v>
      </c>
      <c r="F124" s="22">
        <v>0</v>
      </c>
      <c r="G124" s="22">
        <v>0</v>
      </c>
    </row>
    <row r="125" spans="1:7">
      <c r="A125" s="7" t="s">
        <v>94</v>
      </c>
      <c r="B125" s="22">
        <v>16</v>
      </c>
      <c r="C125" s="23">
        <v>0.24987000000000001</v>
      </c>
      <c r="D125" s="24">
        <v>1.7168299999999999E-3</v>
      </c>
      <c r="E125" s="23">
        <v>0.70124200000000003</v>
      </c>
      <c r="F125" s="22">
        <v>0</v>
      </c>
      <c r="G125" s="22">
        <v>0</v>
      </c>
    </row>
    <row r="126" spans="1:7">
      <c r="A126" s="19" t="s">
        <v>113</v>
      </c>
      <c r="B126" s="22">
        <v>3</v>
      </c>
      <c r="C126" s="23">
        <v>0.74926899999999996</v>
      </c>
      <c r="D126" s="24">
        <v>7.7716900000000004E-3</v>
      </c>
      <c r="E126" s="23">
        <v>4.2489660000000002</v>
      </c>
      <c r="F126" s="22">
        <v>1</v>
      </c>
      <c r="G126" s="22">
        <v>0</v>
      </c>
    </row>
    <row r="127" spans="1:7">
      <c r="A127" s="7" t="s">
        <v>132</v>
      </c>
      <c r="B127" s="26">
        <f>SUM(B7:B126)</f>
        <v>24311</v>
      </c>
      <c r="C127" s="27">
        <f t="shared" ref="C127:G127" si="0">SUM(C7:C126)</f>
        <v>753.30371200000002</v>
      </c>
      <c r="D127" s="28">
        <f>C127/21092.2792058829</f>
        <v>3.5714666236254557E-2</v>
      </c>
      <c r="E127" s="27">
        <f t="shared" si="0"/>
        <v>2399.187801999999</v>
      </c>
      <c r="F127" s="26">
        <f t="shared" si="0"/>
        <v>189136</v>
      </c>
      <c r="G127" s="26">
        <f t="shared" si="0"/>
        <v>1380</v>
      </c>
    </row>
    <row r="129" spans="1:1">
      <c r="A129" s="1" t="s">
        <v>119</v>
      </c>
    </row>
    <row r="130" spans="1:1">
      <c r="A130" s="1" t="s">
        <v>107</v>
      </c>
    </row>
    <row r="131" spans="1:1">
      <c r="A131" s="1" t="s">
        <v>140</v>
      </c>
    </row>
    <row r="132" spans="1:1">
      <c r="A132" s="1" t="s">
        <v>141</v>
      </c>
    </row>
  </sheetData>
  <mergeCells count="5">
    <mergeCell ref="A1:G1"/>
    <mergeCell ref="C4:D4"/>
    <mergeCell ref="C5:D5"/>
    <mergeCell ref="A4:A6"/>
    <mergeCell ref="B4:B5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  <ignoredErrors>
    <ignoredError sqref="D127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dimension ref="A1:G25"/>
  <sheetViews>
    <sheetView tabSelected="1" workbookViewId="0">
      <selection sqref="A1:G1"/>
    </sheetView>
  </sheetViews>
  <sheetFormatPr defaultRowHeight="12.75"/>
  <cols>
    <col min="1" max="1" width="27.7109375" customWidth="1"/>
    <col min="2" max="2" width="16.7109375" customWidth="1"/>
    <col min="3" max="3" width="10.28515625" customWidth="1"/>
    <col min="4" max="4" width="10.85546875" customWidth="1"/>
    <col min="5" max="5" width="22.28515625" bestFit="1" customWidth="1"/>
    <col min="6" max="6" width="18.5703125" customWidth="1"/>
    <col min="7" max="7" width="17.28515625" customWidth="1"/>
  </cols>
  <sheetData>
    <row r="1" spans="1:7" ht="29.25" customHeight="1">
      <c r="A1" s="18" t="s">
        <v>145</v>
      </c>
      <c r="B1" s="18"/>
      <c r="C1" s="18"/>
      <c r="D1" s="18"/>
      <c r="E1" s="18"/>
      <c r="F1" s="18"/>
      <c r="G1" s="18"/>
    </row>
    <row r="2" spans="1:7" ht="21.75" customHeight="1">
      <c r="A2" s="8"/>
      <c r="B2" s="8"/>
      <c r="C2" s="8"/>
      <c r="D2" s="8"/>
      <c r="E2" s="8"/>
      <c r="F2" s="8"/>
      <c r="G2" s="8"/>
    </row>
    <row r="3" spans="1:7" ht="67.5" customHeight="1">
      <c r="A3" s="15" t="s">
        <v>115</v>
      </c>
      <c r="B3" s="13" t="s">
        <v>120</v>
      </c>
      <c r="C3" s="11" t="s">
        <v>121</v>
      </c>
      <c r="D3" s="11"/>
      <c r="E3" s="5" t="s">
        <v>122</v>
      </c>
      <c r="F3" s="5" t="s">
        <v>123</v>
      </c>
      <c r="G3" s="5" t="s">
        <v>124</v>
      </c>
    </row>
    <row r="4" spans="1:7" ht="29.25" customHeight="1">
      <c r="A4" s="16"/>
      <c r="B4" s="14"/>
      <c r="C4" s="12" t="s">
        <v>125</v>
      </c>
      <c r="D4" s="12"/>
      <c r="E4" s="5" t="s">
        <v>126</v>
      </c>
      <c r="F4" s="6" t="s">
        <v>125</v>
      </c>
      <c r="G4" s="5" t="s">
        <v>125</v>
      </c>
    </row>
    <row r="5" spans="1:7" ht="14.25">
      <c r="A5" s="17"/>
      <c r="B5" s="20" t="s">
        <v>127</v>
      </c>
      <c r="C5" s="20" t="s">
        <v>146</v>
      </c>
      <c r="D5" s="21" t="s">
        <v>128</v>
      </c>
      <c r="E5" s="20" t="s">
        <v>146</v>
      </c>
      <c r="F5" s="20" t="s">
        <v>129</v>
      </c>
      <c r="G5" s="21" t="s">
        <v>130</v>
      </c>
    </row>
    <row r="6" spans="1:7">
      <c r="A6" s="19" t="s">
        <v>0</v>
      </c>
      <c r="B6" s="22">
        <v>10432</v>
      </c>
      <c r="C6" s="23">
        <v>523.27368300000001</v>
      </c>
      <c r="D6" s="24">
        <v>7.6648999999999995E-2</v>
      </c>
      <c r="E6" s="23">
        <v>551.78432799999996</v>
      </c>
      <c r="F6" s="22">
        <v>30146</v>
      </c>
      <c r="G6" s="22">
        <v>247</v>
      </c>
    </row>
    <row r="7" spans="1:7">
      <c r="A7" s="19" t="s">
        <v>116</v>
      </c>
      <c r="B7" s="22">
        <v>6005</v>
      </c>
      <c r="C7" s="23">
        <v>456.61393099999998</v>
      </c>
      <c r="D7" s="24">
        <v>0.24900600000000001</v>
      </c>
      <c r="E7" s="23">
        <v>1104.038967</v>
      </c>
      <c r="F7" s="22">
        <v>66361</v>
      </c>
      <c r="G7" s="22">
        <v>482</v>
      </c>
    </row>
    <row r="8" spans="1:7">
      <c r="A8" s="19" t="s">
        <v>16</v>
      </c>
      <c r="B8" s="22">
        <v>0</v>
      </c>
      <c r="C8" s="23">
        <v>4.1520000000000003E-3</v>
      </c>
      <c r="D8" s="24">
        <v>3.0000000000000001E-6</v>
      </c>
      <c r="E8" s="23">
        <v>4.1520000000000003E-3</v>
      </c>
      <c r="F8" s="22">
        <v>4</v>
      </c>
      <c r="G8" s="22">
        <v>0</v>
      </c>
    </row>
    <row r="9" spans="1:7">
      <c r="A9" s="19" t="s">
        <v>28</v>
      </c>
      <c r="B9" s="22">
        <v>0</v>
      </c>
      <c r="C9" s="23">
        <v>0</v>
      </c>
      <c r="D9" s="24">
        <v>0</v>
      </c>
      <c r="E9" s="23">
        <v>0</v>
      </c>
      <c r="F9" s="22">
        <v>0</v>
      </c>
      <c r="G9" s="22">
        <v>0</v>
      </c>
    </row>
    <row r="10" spans="1:7">
      <c r="A10" s="19" t="s">
        <v>37</v>
      </c>
      <c r="B10" s="22">
        <v>16757</v>
      </c>
      <c r="C10" s="23">
        <v>490.41598599999998</v>
      </c>
      <c r="D10" s="24">
        <v>0.132464</v>
      </c>
      <c r="E10" s="23">
        <v>1188.1709000000001</v>
      </c>
      <c r="F10" s="22">
        <v>16516</v>
      </c>
      <c r="G10" s="22">
        <v>127</v>
      </c>
    </row>
    <row r="11" spans="1:7">
      <c r="A11" s="19" t="s">
        <v>45</v>
      </c>
      <c r="B11" s="22">
        <v>15833</v>
      </c>
      <c r="C11" s="23">
        <v>635.06756099999996</v>
      </c>
      <c r="D11" s="24">
        <v>0.18074299999999999</v>
      </c>
      <c r="E11" s="23">
        <v>2744.5595499999999</v>
      </c>
      <c r="F11" s="22">
        <v>26281</v>
      </c>
      <c r="G11" s="22">
        <v>134</v>
      </c>
    </row>
    <row r="12" spans="1:7">
      <c r="A12" s="19" t="s">
        <v>133</v>
      </c>
      <c r="B12" s="25">
        <v>1952</v>
      </c>
      <c r="C12" s="23">
        <v>147.23567700000001</v>
      </c>
      <c r="D12" s="24">
        <v>2.7453000000000002E-2</v>
      </c>
      <c r="E12" s="23">
        <v>532.955196</v>
      </c>
      <c r="F12" s="22">
        <v>23255</v>
      </c>
      <c r="G12" s="22">
        <v>90</v>
      </c>
    </row>
    <row r="13" spans="1:7">
      <c r="A13" s="19" t="s">
        <v>71</v>
      </c>
      <c r="B13" s="22">
        <v>1147</v>
      </c>
      <c r="C13" s="23">
        <v>198.47445200000001</v>
      </c>
      <c r="D13" s="24">
        <v>0.168351</v>
      </c>
      <c r="E13" s="23">
        <v>329.36395599999997</v>
      </c>
      <c r="F13" s="22">
        <v>100791</v>
      </c>
      <c r="G13" s="22">
        <v>448</v>
      </c>
    </row>
    <row r="14" spans="1:7">
      <c r="A14" s="19" t="s">
        <v>76</v>
      </c>
      <c r="B14" s="22">
        <v>39</v>
      </c>
      <c r="C14" s="23">
        <v>4.7077910000000003</v>
      </c>
      <c r="D14" s="24">
        <v>1.219E-3</v>
      </c>
      <c r="E14" s="23">
        <v>17.761243</v>
      </c>
      <c r="F14" s="22">
        <v>3637</v>
      </c>
      <c r="G14" s="22">
        <v>105</v>
      </c>
    </row>
    <row r="15" spans="1:7">
      <c r="A15" s="19" t="s">
        <v>139</v>
      </c>
      <c r="B15" s="25">
        <v>2729</v>
      </c>
      <c r="C15" s="23">
        <v>125.831592</v>
      </c>
      <c r="D15" s="24">
        <v>3.9196000000000002E-2</v>
      </c>
      <c r="E15" s="23">
        <v>192.33452</v>
      </c>
      <c r="F15" s="22">
        <v>16571</v>
      </c>
      <c r="G15" s="22">
        <v>239</v>
      </c>
    </row>
    <row r="16" spans="1:7">
      <c r="A16" s="19" t="s">
        <v>114</v>
      </c>
      <c r="B16" s="22">
        <v>6291</v>
      </c>
      <c r="C16" s="23">
        <v>166.146151</v>
      </c>
      <c r="D16" s="24">
        <v>3.3168000000000003E-2</v>
      </c>
      <c r="E16" s="23">
        <v>518.76769899999999</v>
      </c>
      <c r="F16" s="22">
        <v>17950</v>
      </c>
      <c r="G16" s="22">
        <v>74</v>
      </c>
    </row>
    <row r="17" spans="1:7">
      <c r="A17" s="19" t="s">
        <v>103</v>
      </c>
      <c r="B17" s="22">
        <v>7946</v>
      </c>
      <c r="C17" s="23">
        <v>92.608772000000002</v>
      </c>
      <c r="D17" s="24">
        <v>2.8355000000000002E-2</v>
      </c>
      <c r="E17" s="23">
        <v>331.52897999999999</v>
      </c>
      <c r="F17" s="22">
        <v>9146</v>
      </c>
      <c r="G17" s="22">
        <v>140</v>
      </c>
    </row>
    <row r="18" spans="1:7">
      <c r="A18" s="19" t="s">
        <v>86</v>
      </c>
      <c r="B18" s="22">
        <v>1150</v>
      </c>
      <c r="C18" s="23">
        <v>10.595611</v>
      </c>
      <c r="D18" s="24">
        <v>2.9650000000000002E-3</v>
      </c>
      <c r="E18" s="23">
        <v>63.448501</v>
      </c>
      <c r="F18" s="22">
        <v>6978</v>
      </c>
      <c r="G18" s="22">
        <v>29</v>
      </c>
    </row>
    <row r="19" spans="1:7">
      <c r="A19" s="19" t="s">
        <v>92</v>
      </c>
      <c r="B19" s="22">
        <v>60</v>
      </c>
      <c r="C19" s="23">
        <v>41.919775999999999</v>
      </c>
      <c r="D19" s="24">
        <v>3.3571999999999998E-2</v>
      </c>
      <c r="E19" s="23">
        <v>235.751407</v>
      </c>
      <c r="F19" s="22">
        <v>784</v>
      </c>
      <c r="G19" s="22">
        <v>51</v>
      </c>
    </row>
    <row r="20" spans="1:7">
      <c r="A20" s="7" t="s">
        <v>142</v>
      </c>
      <c r="B20" s="26">
        <f t="shared" ref="B20:G20" si="0">SUM(B6:B19)</f>
        <v>70341</v>
      </c>
      <c r="C20" s="27">
        <f>SUM(C6:C19)</f>
        <v>2892.8951350000002</v>
      </c>
      <c r="D20" s="29">
        <f>C20/46637.6988611699</f>
        <v>6.2029113906573917E-2</v>
      </c>
      <c r="E20" s="27">
        <f t="shared" si="0"/>
        <v>7810.4693989999996</v>
      </c>
      <c r="F20" s="26">
        <f t="shared" si="0"/>
        <v>318420</v>
      </c>
      <c r="G20" s="26">
        <f t="shared" si="0"/>
        <v>2166</v>
      </c>
    </row>
    <row r="22" spans="1:7">
      <c r="A22" t="s">
        <v>119</v>
      </c>
    </row>
    <row r="23" spans="1:7">
      <c r="A23" t="s">
        <v>107</v>
      </c>
    </row>
    <row r="24" spans="1:7">
      <c r="A24" s="1" t="s">
        <v>140</v>
      </c>
    </row>
    <row r="25" spans="1:7">
      <c r="A25" s="1" t="s">
        <v>143</v>
      </c>
    </row>
  </sheetData>
  <mergeCells count="5">
    <mergeCell ref="A1:G1"/>
    <mergeCell ref="C3:D3"/>
    <mergeCell ref="C4:D4"/>
    <mergeCell ref="A3:A5"/>
    <mergeCell ref="B3:B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  <ignoredErrors>
    <ignoredError sqref="D2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Indice</vt:lpstr>
      <vt:lpstr>Tab.2.4.1</vt:lpstr>
      <vt:lpstr>Tab.2.4.2</vt:lpstr>
    </vt:vector>
  </TitlesOfParts>
  <Company>I.S.P.R.A.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Windows</dc:creator>
  <cp:lastModifiedBy>m.bultrini</cp:lastModifiedBy>
  <cp:lastPrinted>2018-10-09T14:22:11Z</cp:lastPrinted>
  <dcterms:created xsi:type="dcterms:W3CDTF">2017-04-05T09:54:35Z</dcterms:created>
  <dcterms:modified xsi:type="dcterms:W3CDTF">2018-12-07T12:55:59Z</dcterms:modified>
</cp:coreProperties>
</file>